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901"/>
  </bookViews>
  <sheets>
    <sheet name="1" sheetId="14" r:id="rId1"/>
  </sheets>
  <definedNames>
    <definedName name="_xlnm._FilterDatabase" localSheetId="0" hidden="1">'1'!$A$3:$J$8</definedName>
    <definedName name="_xlnm.Print_Titles" localSheetId="0">'1'!$1:$3</definedName>
    <definedName name="_xlnm.Print_Area" localSheetId="0">'1'!$A$1:$J$8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DA22E1F2B1294C528BAE955B3A4B048F"/>
        <xdr:cNvPicPr>
          <a:picLocks noChangeAspect="1"/>
        </xdr:cNvPicPr>
      </xdr:nvPicPr>
      <xdr:blipFill>
        <a:blip r:embed="rId1"/>
        <a:stretch>
          <a:fillRect/>
        </a:stretch>
      </xdr:blipFill>
      <xdr:spPr>
        <a:xfrm>
          <a:off x="2952750" y="3248025"/>
          <a:ext cx="727710" cy="441325"/>
        </a:xfrm>
        <a:prstGeom prst="rect">
          <a:avLst/>
        </a:prstGeom>
        <a:noFill/>
        <a:ln w="9525">
          <a:noFill/>
        </a:ln>
      </xdr:spPr>
    </xdr:pic>
  </etc:cellImage>
  <etc:cellImage>
    <xdr:pic>
      <xdr:nvPicPr>
        <xdr:cNvPr id="2" name="ID_72B25D60CC574A4E934968876C92D959"/>
        <xdr:cNvPicPr>
          <a:picLocks noChangeAspect="1"/>
        </xdr:cNvPicPr>
      </xdr:nvPicPr>
      <xdr:blipFill>
        <a:blip r:embed="rId2"/>
        <a:stretch>
          <a:fillRect/>
        </a:stretch>
      </xdr:blipFill>
      <xdr:spPr>
        <a:xfrm>
          <a:off x="2867660" y="4279900"/>
          <a:ext cx="676910" cy="695325"/>
        </a:xfrm>
        <a:prstGeom prst="rect">
          <a:avLst/>
        </a:prstGeom>
        <a:noFill/>
        <a:ln w="9525">
          <a:noFill/>
        </a:ln>
      </xdr:spPr>
    </xdr:pic>
  </etc:cellImage>
  <etc:cellImage>
    <xdr:pic>
      <xdr:nvPicPr>
        <xdr:cNvPr id="3" name="ID_15C5B933A2BE4B05B0389CBC91D45AA6"/>
        <xdr:cNvPicPr>
          <a:picLocks noChangeAspect="1"/>
        </xdr:cNvPicPr>
      </xdr:nvPicPr>
      <xdr:blipFill>
        <a:blip r:embed="rId3"/>
        <a:stretch>
          <a:fillRect/>
        </a:stretch>
      </xdr:blipFill>
      <xdr:spPr>
        <a:xfrm>
          <a:off x="2839085" y="1546225"/>
          <a:ext cx="756285" cy="737870"/>
        </a:xfrm>
        <a:prstGeom prst="rect">
          <a:avLst/>
        </a:prstGeom>
        <a:noFill/>
        <a:ln w="9525">
          <a:noFill/>
        </a:ln>
      </xdr:spPr>
    </xdr:pic>
  </etc:cellImage>
</etc:cellImages>
</file>

<file path=xl/sharedStrings.xml><?xml version="1.0" encoding="utf-8"?>
<sst xmlns="http://schemas.openxmlformats.org/spreadsheetml/2006/main" count="25" uniqueCount="22">
  <si>
    <t>架空地板及地毯采购及安装限价清单</t>
  </si>
  <si>
    <t>工程名称：中国农业银行股份有限公司常州经济开发区支行业务经营用房装修改造项目</t>
  </si>
  <si>
    <t>序号</t>
  </si>
  <si>
    <t>材料名称</t>
  </si>
  <si>
    <t>特征描述</t>
  </si>
  <si>
    <t>样品照片</t>
  </si>
  <si>
    <t>推荐品牌</t>
  </si>
  <si>
    <t>单位</t>
  </si>
  <si>
    <t>数量</t>
  </si>
  <si>
    <t>含税单价（元）</t>
  </si>
  <si>
    <t>含税合价（元）</t>
  </si>
  <si>
    <t>备注</t>
  </si>
  <si>
    <t>架空地板</t>
  </si>
  <si>
    <t>表面：双面镀锌钢板 上下咬合型，镀锌钢板厚度0.4mm；
材质：硫酸钙为基材
集中荷载：3560N
规格：500*500*21mm；
含成品可调节支架</t>
  </si>
  <si>
    <t>华—、红日、电盾</t>
  </si>
  <si>
    <t>㎡</t>
  </si>
  <si>
    <t>抗静电架空地板</t>
  </si>
  <si>
    <t>600*600mm抗静电地板；
含成品可调节支架</t>
  </si>
  <si>
    <t>地毯CP90-04</t>
  </si>
  <si>
    <t>500*500*5mm；
绒面纤维：100%尼龙(含抗静电纤维，永久抗静电)；
一级背衬底布：涤纶纺粘无纺布；
底背：环保PVC底；
毯面：做防污处理；
阻燃性：达到GB8624-2012B1级</t>
  </si>
  <si>
    <t>合计</t>
  </si>
  <si>
    <t>备注：
1、本附件清单工程量为暂估工程量，数量按实铺面积结算，固定综合单价不变；
2、报价包含地板的包装费、运输费、排版、放样、安装、损耗、利润、风险、税金以及涉及到的一切相关费用的含税价（税率13%）；
3、架空地板推荐品牌：华—、红日、电盾；地毯品牌：海马；
4、付款方式：（1）、预付款为合同金额的30%；（2）、整体项目竣工验收后付至累计供货并安装总量的80%（含预付款）；(4)、工程审计结束付至结算金额的97%,提供全额增值税发票；(5)、余款3%(质保金)自工程竣工验收合格之日起贰年后两周内无息结清；(6)、付款包含但不限于现金，转账及银行承兑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</si>
</sst>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vertical="center" wrapText="1"/>
    </xf>
    <xf numFmtId="176" fontId="0" fillId="0" borderId="0" xfId="0" applyNumberFormat="1">
      <alignment vertical="center"/>
    </xf>
    <xf numFmtId="0" fontId="0" fillId="0" borderId="0" xfId="0"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76" fontId="2"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lignment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176" fontId="1" fillId="0" borderId="0" xfId="0" applyNumberFormat="1" applyFont="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8"/>
  <sheetViews>
    <sheetView tabSelected="1" view="pageBreakPreview" zoomScaleNormal="100" workbookViewId="0">
      <selection activeCell="T4" sqref="T4"/>
    </sheetView>
  </sheetViews>
  <sheetFormatPr defaultColWidth="9" defaultRowHeight="13.5" outlineLevelRow="7"/>
  <cols>
    <col min="1" max="1" width="5" customWidth="1"/>
    <col min="2" max="2" width="9.63333333333333" customWidth="1"/>
    <col min="3" max="3" width="22.5" style="2" customWidth="1"/>
    <col min="4" max="4" width="10.275" customWidth="1"/>
    <col min="5" max="5" width="10.1333333333333" style="3" hidden="1" customWidth="1"/>
    <col min="6" max="6" width="5.13333333333333" customWidth="1"/>
    <col min="7" max="7" width="7.88333333333333" customWidth="1"/>
    <col min="8" max="8" width="8.63333333333333" style="3" customWidth="1"/>
    <col min="9" max="9" width="12.1083333333333" style="4" customWidth="1"/>
    <col min="10" max="10" width="5.75" customWidth="1"/>
    <col min="11" max="11" width="9" style="5"/>
    <col min="12" max="13" width="11.125" style="4"/>
  </cols>
  <sheetData>
    <row r="1" ht="31" customHeight="1" spans="1:13">
      <c r="A1" s="6" t="s">
        <v>0</v>
      </c>
      <c r="B1" s="7"/>
      <c r="C1" s="8"/>
      <c r="D1" s="6"/>
      <c r="E1" s="7"/>
      <c r="F1" s="6"/>
      <c r="G1" s="6"/>
      <c r="H1" s="7"/>
      <c r="I1" s="9"/>
      <c r="J1" s="6"/>
    </row>
    <row r="2" ht="25" customHeight="1" spans="1:13">
      <c r="A2" s="10" t="s">
        <v>1</v>
      </c>
      <c r="B2" s="10"/>
      <c r="C2" s="11"/>
      <c r="D2" s="10"/>
      <c r="E2" s="11"/>
      <c r="F2" s="10"/>
      <c r="G2" s="10"/>
      <c r="H2" s="11"/>
      <c r="I2" s="12"/>
      <c r="J2" s="10"/>
    </row>
    <row r="3" s="1" customFormat="1" ht="34" customHeight="1" spans="1:13">
      <c r="A3" s="13" t="s">
        <v>2</v>
      </c>
      <c r="B3" s="14" t="s">
        <v>3</v>
      </c>
      <c r="C3" s="15" t="s">
        <v>4</v>
      </c>
      <c r="D3" s="13" t="s">
        <v>5</v>
      </c>
      <c r="E3" s="14" t="s">
        <v>6</v>
      </c>
      <c r="F3" s="13" t="s">
        <v>7</v>
      </c>
      <c r="G3" s="13" t="s">
        <v>8</v>
      </c>
      <c r="H3" s="14" t="s">
        <v>9</v>
      </c>
      <c r="I3" s="16" t="s">
        <v>10</v>
      </c>
      <c r="J3" s="17" t="s">
        <v>11</v>
      </c>
      <c r="K3" s="18"/>
      <c r="L3" s="19"/>
      <c r="M3" s="19"/>
    </row>
    <row r="4" s="1" customFormat="1" ht="135" customHeight="1" spans="1:13">
      <c r="A4" s="20">
        <v>1</v>
      </c>
      <c r="B4" s="21" t="s">
        <v>12</v>
      </c>
      <c r="C4" s="22" t="s">
        <v>13</v>
      </c>
      <c r="D4" s="23" t="str">
        <f>_xlfn.DISPIMG("ID_15C5B933A2BE4B05B0389CBC91D45AA6",1)</f>
        <v>=DISPIMG("ID_15C5B933A2BE4B05B0389CBC91D45AA6",1)</v>
      </c>
      <c r="E4" s="21" t="s">
        <v>14</v>
      </c>
      <c r="F4" s="23" t="s">
        <v>15</v>
      </c>
      <c r="G4" s="23">
        <v>831.09</v>
      </c>
      <c r="H4" s="21">
        <v>165</v>
      </c>
      <c r="I4" s="24">
        <f>G4*H4</f>
        <v>137129.85</v>
      </c>
      <c r="J4" s="25"/>
      <c r="K4" s="18"/>
      <c r="L4" s="19"/>
      <c r="M4" s="19"/>
    </row>
    <row r="5" s="1" customFormat="1" ht="95" customHeight="1" spans="1:13">
      <c r="A5" s="20">
        <v>2</v>
      </c>
      <c r="B5" s="21" t="s">
        <v>16</v>
      </c>
      <c r="C5" s="22" t="s">
        <v>17</v>
      </c>
      <c r="D5" s="23" t="str">
        <f>_xlfn.DISPIMG("ID_DA22E1F2B1294C528BAE955B3A4B048F",1)</f>
        <v>=DISPIMG("ID_DA22E1F2B1294C528BAE955B3A4B048F",1)</v>
      </c>
      <c r="E5" s="21" t="s">
        <v>14</v>
      </c>
      <c r="F5" s="23" t="s">
        <v>15</v>
      </c>
      <c r="G5" s="23">
        <v>17.72</v>
      </c>
      <c r="H5" s="21">
        <v>165</v>
      </c>
      <c r="I5" s="24">
        <f>G5*H5</f>
        <v>2923.8</v>
      </c>
      <c r="J5" s="25"/>
      <c r="K5" s="18"/>
      <c r="L5" s="19"/>
      <c r="M5" s="19"/>
    </row>
    <row r="6" s="1" customFormat="1" ht="127" customHeight="1" spans="1:13">
      <c r="A6" s="20">
        <v>3</v>
      </c>
      <c r="B6" s="21" t="s">
        <v>18</v>
      </c>
      <c r="C6" s="22" t="s">
        <v>19</v>
      </c>
      <c r="D6" s="23" t="str">
        <f>_xlfn.DISPIMG("ID_72B25D60CC574A4E934968876C92D959",1)</f>
        <v>=DISPIMG("ID_72B25D60CC574A4E934968876C92D959",1)</v>
      </c>
      <c r="E6" s="21"/>
      <c r="F6" s="23" t="s">
        <v>15</v>
      </c>
      <c r="G6" s="23">
        <v>831.09</v>
      </c>
      <c r="H6" s="21">
        <v>83</v>
      </c>
      <c r="I6" s="24">
        <f>G6*H6</f>
        <v>68980.47</v>
      </c>
      <c r="J6" s="25"/>
      <c r="K6" s="18"/>
      <c r="L6" s="19"/>
      <c r="M6" s="19"/>
    </row>
    <row r="7" s="1" customFormat="1" ht="53" customHeight="1" spans="1:13">
      <c r="A7" s="20"/>
      <c r="B7" s="26"/>
      <c r="C7" s="27" t="s">
        <v>20</v>
      </c>
      <c r="D7" s="17"/>
      <c r="E7" s="28"/>
      <c r="F7" s="17"/>
      <c r="G7" s="17"/>
      <c r="H7" s="28"/>
      <c r="I7" s="29">
        <f>SUM(I4:I6)</f>
        <v>209034.12</v>
      </c>
      <c r="J7" s="17"/>
      <c r="K7" s="18"/>
      <c r="L7" s="19"/>
      <c r="M7" s="19"/>
    </row>
    <row r="8" s="1" customFormat="1" ht="113" customHeight="1" spans="1:13">
      <c r="A8" s="30" t="s">
        <v>21</v>
      </c>
      <c r="B8" s="31"/>
      <c r="C8" s="31"/>
      <c r="D8" s="31"/>
      <c r="E8" s="30"/>
      <c r="F8" s="31"/>
      <c r="G8" s="31"/>
      <c r="H8" s="30"/>
      <c r="I8" s="32"/>
      <c r="J8" s="31"/>
      <c r="K8" s="18"/>
      <c r="L8" s="19"/>
      <c r="M8" s="19"/>
    </row>
  </sheetData>
  <autoFilter xmlns:etc="http://www.wps.cn/officeDocument/2017/etCustomData" ref="A3:J8" etc:filterBottomFollowUsedRange="0">
    <extLst/>
  </autoFilter>
  <mergeCells count="3">
    <mergeCell ref="A1:J1"/>
    <mergeCell ref="A2:J2"/>
    <mergeCell ref="A8:J8"/>
  </mergeCells>
  <printOptions horizontalCentered="1"/>
  <pageMargins left="0.275" right="0.275" top="0.393055555555556" bottom="0.393055555555556" header="0.275" footer="0.196527777777778"/>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谈</dc:creator>
  <cp:lastModifiedBy>·</cp:lastModifiedBy>
  <dcterms:created xsi:type="dcterms:W3CDTF">2024-04-23T00:46:00Z</dcterms:created>
  <dcterms:modified xsi:type="dcterms:W3CDTF">2026-04-01T02:46:05Z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DD28709872804D59B3123BAA0164F243_13</vt:lpwstr>
  </property>
  <property fmtid="{D5CDD505-2E9C-101B-9397-08002B2CF9AE}" pid="3" name="KSOProductBuildVer">
    <vt:lpwstr>2052-12.1.0.25225</vt:lpwstr>
  </property>
  <property fmtid="{D5CDD505-2E9C-101B-9397-08002B2CF9AE}" pid="4" name="CalculationRule">
    <vt:i4>0</vt:i4>
  </property>
</Properties>
</file>